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N:\ADMIN\Web page Folder\"/>
    </mc:Choice>
  </mc:AlternateContent>
  <workbookProtection workbookPassword="F3EA" lockStructure="1"/>
  <bookViews>
    <workbookView xWindow="0" yWindow="0" windowWidth="17780" windowHeight="163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21" i="1" s="1"/>
  <c r="S20" i="1" l="1"/>
  <c r="M19" i="1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</calcChain>
</file>

<file path=xl/sharedStrings.xml><?xml version="1.0" encoding="utf-8"?>
<sst xmlns="http://schemas.openxmlformats.org/spreadsheetml/2006/main" count="54" uniqueCount="53">
  <si>
    <t>Fee Schedule Incorporated &amp; Uncorporated Grading Permit</t>
  </si>
  <si>
    <t xml:space="preserve">GUILFORD COUNTY PLANNING AND DEVELOPMENT </t>
  </si>
  <si>
    <t xml:space="preserve">GRADED AREA </t>
  </si>
  <si>
    <t xml:space="preserve">AMOUNT DISTURBED </t>
  </si>
  <si>
    <t xml:space="preserve">One (1) acre (43,560 SF) </t>
  </si>
  <si>
    <t>but less than three (3) acres</t>
  </si>
  <si>
    <t xml:space="preserve">BASE FEE </t>
  </si>
  <si>
    <t>Three (3) acres or more</t>
  </si>
  <si>
    <t>$450.00 plus $225.00 per acre for each additional acre*</t>
  </si>
  <si>
    <t>EXAMPLES:</t>
  </si>
  <si>
    <t>3.0 acres up to 3.9 acres</t>
  </si>
  <si>
    <t>4.0 acres up to 4.9 acres</t>
  </si>
  <si>
    <t>5.0 acres up to 5.9 acres</t>
  </si>
  <si>
    <t>6.0 acres up to 6.9 acres</t>
  </si>
  <si>
    <t>7.0 acres up to 7.9 acres</t>
  </si>
  <si>
    <t>8.0 acres up to 8.9 acres</t>
  </si>
  <si>
    <t>9.0 acres up to 9.9 acres</t>
  </si>
  <si>
    <t>10.0 acres up to 10.9 acres</t>
  </si>
  <si>
    <t>11.0 acres up to 11.9 acres</t>
  </si>
  <si>
    <t>12.0 acres up to 12.9 acres</t>
  </si>
  <si>
    <t>13.0 acres up to 13.9 acres</t>
  </si>
  <si>
    <t>14.0 acres up to 14.9 acres</t>
  </si>
  <si>
    <t>15.0 acres up to 15.9 acres</t>
  </si>
  <si>
    <t>16.0 acres up to 16.9 acres</t>
  </si>
  <si>
    <t>17.0 acres up to 17.9 acres</t>
  </si>
  <si>
    <t>18.0 acres up to 18.9 acres</t>
  </si>
  <si>
    <t>19.0 acres up to 19.9 acres</t>
  </si>
  <si>
    <t>20.0 acres up to 20.9 acres</t>
  </si>
  <si>
    <t>21.0 acres up to 21.9 acres</t>
  </si>
  <si>
    <t>22.0 acres up to 22.9 acres</t>
  </si>
  <si>
    <t>23.0 acres up to 23.9 acres</t>
  </si>
  <si>
    <t>24.0 acres up to 24.9 acres</t>
  </si>
  <si>
    <t>25.0 acres up to 25.9 acres</t>
  </si>
  <si>
    <t>26.0 acres up to 26.9 acres</t>
  </si>
  <si>
    <t>27.0 acres up to 27.9 acres</t>
  </si>
  <si>
    <t>28.0 acres up to 28.9 acres</t>
  </si>
  <si>
    <t>29.0 acres up to 29.9 acres</t>
  </si>
  <si>
    <t xml:space="preserve">FEE </t>
  </si>
  <si>
    <t>30.0 acres up to 30.9 acres</t>
  </si>
  <si>
    <t>31.0 acres up to 31.9 acres</t>
  </si>
  <si>
    <t>32.0 acres up to 32.9 acres</t>
  </si>
  <si>
    <t>33.0 acres up to 33.9 acres</t>
  </si>
  <si>
    <t>34.0 acres up to 34.9 acres</t>
  </si>
  <si>
    <t>35.0 acres up to 35.9 acres</t>
  </si>
  <si>
    <t>36.0 acres up to 36.9 acres</t>
  </si>
  <si>
    <t>37.0 acres up to 37.9 acres</t>
  </si>
  <si>
    <t>*Guilford County has a maximum fee of $8325 @ 38 acres or more</t>
  </si>
  <si>
    <t xml:space="preserve">Fee Schedule Calculator </t>
  </si>
  <si>
    <t>Range of Acres</t>
  </si>
  <si>
    <t xml:space="preserve">Input # of  Acres Disturbed  </t>
  </si>
  <si>
    <t>Total Fee</t>
  </si>
  <si>
    <t>Formula for Calculation</t>
  </si>
  <si>
    <t>Secondary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</si>
</sst>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5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u val="double"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8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64" fontId="0" fillId="0" borderId="0" xfId="0" applyNumberFormat="1"/>
    <xf numFmtId="0" fontId="6" fillId="0" borderId="0" xfId="0" applyFont="1" applyAlignment="1">
      <alignment vertical="top"/>
    </xf>
    <xf numFmtId="164" fontId="1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165" fontId="0" fillId="0" borderId="0" xfId="0" applyNumberFormat="1"/>
    <xf numFmtId="0" fontId="9" fillId="0" borderId="0" xfId="0" applyFont="1" applyAlignment="1"/>
    <xf numFmtId="165" fontId="1" fillId="0" borderId="2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7" fontId="0" fillId="0" borderId="0" xfId="0" applyNumberFormat="1"/>
    <xf numFmtId="0" fontId="7" fillId="0" borderId="0" xfId="0" applyFont="1" applyAlignment="1"/>
    <xf numFmtId="0" fontId="7" fillId="0" borderId="0" xfId="0" applyFont="1" applyFill="1" applyAlignment="1"/>
    <xf numFmtId="164" fontId="1" fillId="0" borderId="0" xfId="0" applyNumberFormat="1" applyFont="1" applyFill="1" applyProtection="1">
      <protection hidden="1"/>
    </xf>
    <xf numFmtId="0" fontId="12" fillId="0" borderId="0" xfId="0" applyFont="1" applyFill="1" applyAlignment="1">
      <alignment horizontal="center"/>
    </xf>
    <xf numFmtId="0" fontId="0" fillId="0" borderId="0" xfId="0" applyFont="1"/>
    <xf numFmtId="44" fontId="7" fillId="0" borderId="0" xfId="1" applyFont="1" applyAlignment="1"/>
    <xf numFmtId="0" fontId="7" fillId="2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5" fontId="15" fillId="0" borderId="0" xfId="0" applyNumberFormat="1" applyFont="1" applyFill="1"/>
    <xf numFmtId="0" fontId="12" fillId="0" borderId="0" xfId="0" applyFont="1" applyFill="1" applyAlignment="1"/>
    <xf numFmtId="0" fontId="13" fillId="0" borderId="0" xfId="0" applyFont="1" applyFill="1" applyAlignment="1"/>
    <xf numFmtId="44" fontId="15" fillId="0" borderId="0" xfId="1" applyFont="1" applyFill="1"/>
    <xf numFmtId="0" fontId="15" fillId="0" borderId="0" xfId="0" applyFont="1" applyFill="1" applyAlignment="1"/>
    <xf numFmtId="44" fontId="1" fillId="2" borderId="3" xfId="1" applyFont="1" applyFill="1" applyBorder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</xdr:colOff>
      <xdr:row>17</xdr:row>
      <xdr:rowOff>86235</xdr:rowOff>
    </xdr:from>
    <xdr:to>
      <xdr:col>14</xdr:col>
      <xdr:colOff>603642</xdr:colOff>
      <xdr:row>17</xdr:row>
      <xdr:rowOff>86235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9619077" y="3237716"/>
          <a:ext cx="1215121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580123</xdr:colOff>
      <xdr:row>15</xdr:row>
      <xdr:rowOff>164630</xdr:rowOff>
    </xdr:from>
    <xdr:to>
      <xdr:col>19</xdr:col>
      <xdr:colOff>0</xdr:colOff>
      <xdr:row>21</xdr:row>
      <xdr:rowOff>141111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810679" y="2939815"/>
          <a:ext cx="2579198" cy="113672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Input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your calculated disturbed area here, and your total fee will appear in the </a:t>
          </a:r>
          <a:r>
            <a:rPr lang="en-US" sz="1200" i="1" u="sng" baseline="0">
              <a:latin typeface="Times New Roman" panose="02020603050405020304" pitchFamily="18" charset="0"/>
              <a:cs typeface="Times New Roman" panose="02020603050405020304" pitchFamily="18" charset="0"/>
            </a:rPr>
            <a:t>yellow highlighted 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section.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81" zoomScaleNormal="81" workbookViewId="0">
      <selection activeCell="M18" sqref="M18"/>
    </sheetView>
  </sheetViews>
  <sheetFormatPr defaultRowHeight="14.5" x14ac:dyDescent="0.35"/>
  <cols>
    <col min="1" max="1" width="26.1796875" customWidth="1"/>
    <col min="7" max="7" width="9.54296875" bestFit="1" customWidth="1"/>
    <col min="13" max="13" width="14.453125" bestFit="1" customWidth="1"/>
    <col min="19" max="19" width="10.1796875" bestFit="1" customWidth="1"/>
  </cols>
  <sheetData>
    <row r="1" spans="1:13" x14ac:dyDescent="0.35"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35">
      <c r="E4" s="18" t="s">
        <v>0</v>
      </c>
      <c r="F4" s="18"/>
      <c r="G4" s="18"/>
      <c r="H4" s="18"/>
      <c r="I4" s="18"/>
      <c r="J4" s="18"/>
    </row>
    <row r="5" spans="1:13" x14ac:dyDescent="0.35">
      <c r="E5" s="1"/>
      <c r="F5" s="1"/>
      <c r="G5" s="1"/>
      <c r="H5" s="1"/>
      <c r="I5" s="1"/>
      <c r="J5" s="1"/>
    </row>
    <row r="6" spans="1:13" x14ac:dyDescent="0.35">
      <c r="E6" s="1"/>
      <c r="F6" s="1"/>
      <c r="G6" s="1"/>
      <c r="H6" s="1"/>
      <c r="I6" s="1"/>
      <c r="J6" s="1"/>
    </row>
    <row r="7" spans="1:13" ht="15.5" x14ac:dyDescent="0.35">
      <c r="E7" s="3"/>
      <c r="F7" s="3"/>
    </row>
    <row r="8" spans="1:13" ht="15.5" x14ac:dyDescent="0.35">
      <c r="A8" s="2"/>
      <c r="B8" s="11" t="s">
        <v>3</v>
      </c>
      <c r="C8" s="5"/>
      <c r="G8" s="12" t="s">
        <v>6</v>
      </c>
    </row>
    <row r="9" spans="1:13" x14ac:dyDescent="0.35">
      <c r="B9" t="s">
        <v>4</v>
      </c>
      <c r="G9" s="4">
        <v>450</v>
      </c>
    </row>
    <row r="10" spans="1:13" x14ac:dyDescent="0.35">
      <c r="B10" t="s">
        <v>5</v>
      </c>
    </row>
    <row r="13" spans="1:13" x14ac:dyDescent="0.35">
      <c r="B13" t="s">
        <v>7</v>
      </c>
      <c r="G13" s="7" t="s">
        <v>8</v>
      </c>
      <c r="H13" s="7"/>
      <c r="I13" s="7"/>
    </row>
    <row r="14" spans="1:13" x14ac:dyDescent="0.35">
      <c r="G14" s="7"/>
      <c r="H14" s="7"/>
      <c r="I14" s="7"/>
    </row>
    <row r="15" spans="1:13" ht="17.5" x14ac:dyDescent="0.35">
      <c r="B15" s="7"/>
      <c r="C15" s="7"/>
      <c r="D15" s="22" t="s">
        <v>9</v>
      </c>
      <c r="E15" s="22"/>
      <c r="F15" s="22"/>
      <c r="G15" s="6"/>
      <c r="H15" s="6"/>
      <c r="I15" s="6"/>
    </row>
    <row r="16" spans="1:13" x14ac:dyDescent="0.35">
      <c r="G16" s="6"/>
      <c r="H16" s="6"/>
      <c r="I16" s="6"/>
    </row>
    <row r="17" spans="1:19" ht="15.5" x14ac:dyDescent="0.35">
      <c r="A17" s="2"/>
      <c r="B17" s="23" t="s">
        <v>2</v>
      </c>
      <c r="C17" s="23"/>
      <c r="D17" s="23"/>
      <c r="G17" s="9" t="s">
        <v>37</v>
      </c>
      <c r="K17" s="21" t="s">
        <v>47</v>
      </c>
      <c r="L17" s="21"/>
      <c r="M17" s="21"/>
    </row>
    <row r="18" spans="1:19" ht="15.5" x14ac:dyDescent="0.35">
      <c r="A18" s="2"/>
      <c r="B18" s="2" t="s">
        <v>10</v>
      </c>
      <c r="E18" s="8"/>
      <c r="G18" s="10">
        <f>450+225</f>
        <v>675</v>
      </c>
      <c r="J18" s="20" t="s">
        <v>49</v>
      </c>
      <c r="K18" s="20"/>
      <c r="L18" s="20"/>
      <c r="M18" s="15">
        <v>38</v>
      </c>
      <c r="N18" s="13"/>
      <c r="O18" s="13"/>
    </row>
    <row r="19" spans="1:19" ht="15.5" x14ac:dyDescent="0.35">
      <c r="A19" s="2"/>
      <c r="B19" s="2" t="s">
        <v>11</v>
      </c>
      <c r="E19" s="8"/>
      <c r="G19" s="10">
        <f>G18+225</f>
        <v>900</v>
      </c>
      <c r="J19" s="31" t="s">
        <v>50</v>
      </c>
      <c r="K19" s="31"/>
      <c r="L19" s="31"/>
      <c r="M19" s="38" t="str">
        <f>IF(S19&lt;38,S20,S21)</f>
        <v>$8,325.00</v>
      </c>
      <c r="P19" s="28" t="s">
        <v>48</v>
      </c>
      <c r="Q19" s="28"/>
      <c r="R19" s="28"/>
      <c r="S19" s="33">
        <f>ROUNDDOWN(M18,0.1)</f>
        <v>38</v>
      </c>
    </row>
    <row r="20" spans="1:19" ht="15.5" x14ac:dyDescent="0.35">
      <c r="A20" s="2"/>
      <c r="B20" s="2" t="s">
        <v>12</v>
      </c>
      <c r="E20" s="8"/>
      <c r="G20" s="10">
        <f t="shared" ref="G20:G52" si="0">G19+225</f>
        <v>1125</v>
      </c>
      <c r="J20" s="29"/>
      <c r="K20" s="26"/>
      <c r="L20" s="26"/>
      <c r="M20" s="27"/>
      <c r="P20" s="34" t="s">
        <v>51</v>
      </c>
      <c r="Q20" s="35"/>
      <c r="R20" s="35"/>
      <c r="S20" s="36">
        <f>IF(S19&lt;=2.99,450,450+(225*(S19-2)))</f>
        <v>8550</v>
      </c>
    </row>
    <row r="21" spans="1:19" ht="15.5" x14ac:dyDescent="0.35">
      <c r="A21" s="2"/>
      <c r="B21" s="2" t="s">
        <v>13</v>
      </c>
      <c r="E21" s="8"/>
      <c r="G21" s="10">
        <f t="shared" si="0"/>
        <v>1350</v>
      </c>
      <c r="J21" s="25"/>
      <c r="K21" s="25"/>
      <c r="L21" s="25"/>
      <c r="M21" s="30"/>
      <c r="N21" s="14"/>
      <c r="O21" s="14"/>
      <c r="P21" s="34" t="s">
        <v>52</v>
      </c>
      <c r="Q21" s="37"/>
      <c r="R21" s="37"/>
      <c r="S21" s="36" t="str">
        <f>IF(S19&gt;=38,"$8,325.00")</f>
        <v>$8,325.00</v>
      </c>
    </row>
    <row r="22" spans="1:19" ht="15.5" x14ac:dyDescent="0.35">
      <c r="A22" s="2"/>
      <c r="B22" s="2" t="s">
        <v>14</v>
      </c>
      <c r="E22" s="8"/>
      <c r="G22" s="10">
        <f t="shared" si="0"/>
        <v>1575</v>
      </c>
      <c r="M22" s="24"/>
    </row>
    <row r="23" spans="1:19" ht="15.5" x14ac:dyDescent="0.35">
      <c r="A23" s="2"/>
      <c r="B23" s="2" t="s">
        <v>15</v>
      </c>
      <c r="E23" s="8"/>
      <c r="G23" s="10">
        <f t="shared" si="0"/>
        <v>1800</v>
      </c>
      <c r="J23" s="32" t="s">
        <v>46</v>
      </c>
      <c r="K23" s="32"/>
      <c r="L23" s="32"/>
      <c r="M23" s="32"/>
      <c r="N23" s="32"/>
      <c r="O23" s="32"/>
      <c r="P23" s="32"/>
      <c r="Q23" s="32"/>
      <c r="R23" s="32"/>
      <c r="S23" s="32"/>
    </row>
    <row r="24" spans="1:19" ht="15.5" x14ac:dyDescent="0.35">
      <c r="A24" s="2"/>
      <c r="B24" s="2" t="s">
        <v>16</v>
      </c>
      <c r="E24" s="8"/>
      <c r="G24" s="10">
        <f t="shared" si="0"/>
        <v>2025</v>
      </c>
    </row>
    <row r="25" spans="1:19" ht="15.5" x14ac:dyDescent="0.35">
      <c r="A25" s="2"/>
      <c r="B25" s="2" t="s">
        <v>17</v>
      </c>
      <c r="E25" s="8"/>
      <c r="G25" s="10">
        <f t="shared" si="0"/>
        <v>2250</v>
      </c>
    </row>
    <row r="26" spans="1:19" ht="15.5" x14ac:dyDescent="0.35">
      <c r="A26" s="2"/>
      <c r="B26" s="2" t="s">
        <v>18</v>
      </c>
      <c r="E26" s="8"/>
      <c r="G26" s="10">
        <f t="shared" si="0"/>
        <v>2475</v>
      </c>
    </row>
    <row r="27" spans="1:19" ht="15.5" x14ac:dyDescent="0.35">
      <c r="A27" s="2"/>
      <c r="B27" s="2" t="s">
        <v>19</v>
      </c>
      <c r="E27" s="8"/>
      <c r="G27" s="10">
        <f t="shared" si="0"/>
        <v>2700</v>
      </c>
    </row>
    <row r="28" spans="1:19" ht="15.5" x14ac:dyDescent="0.35">
      <c r="A28" s="2"/>
      <c r="B28" s="2" t="s">
        <v>20</v>
      </c>
      <c r="E28" s="8"/>
      <c r="G28" s="10">
        <f t="shared" si="0"/>
        <v>2925</v>
      </c>
    </row>
    <row r="29" spans="1:19" ht="15.5" x14ac:dyDescent="0.35">
      <c r="A29" s="2"/>
      <c r="B29" s="2" t="s">
        <v>21</v>
      </c>
      <c r="E29" s="8"/>
      <c r="G29" s="10">
        <f t="shared" si="0"/>
        <v>3150</v>
      </c>
    </row>
    <row r="30" spans="1:19" ht="15.5" x14ac:dyDescent="0.35">
      <c r="A30" s="2"/>
      <c r="B30" s="2" t="s">
        <v>22</v>
      </c>
      <c r="E30" s="8"/>
      <c r="G30" s="10">
        <f t="shared" si="0"/>
        <v>3375</v>
      </c>
    </row>
    <row r="31" spans="1:19" ht="15.5" x14ac:dyDescent="0.35">
      <c r="A31" s="2"/>
      <c r="B31" s="2" t="s">
        <v>23</v>
      </c>
      <c r="E31" s="8"/>
      <c r="G31" s="10">
        <f t="shared" si="0"/>
        <v>3600</v>
      </c>
    </row>
    <row r="32" spans="1:19" ht="15.5" x14ac:dyDescent="0.35">
      <c r="A32" s="2"/>
      <c r="B32" s="2" t="s">
        <v>24</v>
      </c>
      <c r="E32" s="8"/>
      <c r="G32" s="10">
        <f t="shared" si="0"/>
        <v>3825</v>
      </c>
    </row>
    <row r="33" spans="1:7" ht="15.5" x14ac:dyDescent="0.35">
      <c r="A33" s="2"/>
      <c r="B33" s="2" t="s">
        <v>25</v>
      </c>
      <c r="E33" s="8"/>
      <c r="G33" s="10">
        <f t="shared" si="0"/>
        <v>4050</v>
      </c>
    </row>
    <row r="34" spans="1:7" ht="15.5" x14ac:dyDescent="0.35">
      <c r="A34" s="2"/>
      <c r="B34" s="2" t="s">
        <v>26</v>
      </c>
      <c r="E34" s="8"/>
      <c r="G34" s="10">
        <f t="shared" si="0"/>
        <v>4275</v>
      </c>
    </row>
    <row r="35" spans="1:7" ht="15.5" x14ac:dyDescent="0.35">
      <c r="A35" s="2"/>
      <c r="B35" s="2" t="s">
        <v>27</v>
      </c>
      <c r="E35" s="8"/>
      <c r="G35" s="10">
        <f t="shared" si="0"/>
        <v>4500</v>
      </c>
    </row>
    <row r="36" spans="1:7" ht="15.5" x14ac:dyDescent="0.35">
      <c r="A36" s="2"/>
      <c r="B36" s="2" t="s">
        <v>28</v>
      </c>
      <c r="E36" s="8"/>
      <c r="G36" s="10">
        <f t="shared" si="0"/>
        <v>4725</v>
      </c>
    </row>
    <row r="37" spans="1:7" ht="15.5" x14ac:dyDescent="0.35">
      <c r="A37" s="2"/>
      <c r="B37" s="2" t="s">
        <v>29</v>
      </c>
      <c r="E37" s="8"/>
      <c r="G37" s="10">
        <f t="shared" si="0"/>
        <v>4950</v>
      </c>
    </row>
    <row r="38" spans="1:7" ht="15.5" x14ac:dyDescent="0.35">
      <c r="A38" s="2"/>
      <c r="B38" s="2" t="s">
        <v>30</v>
      </c>
      <c r="E38" s="8"/>
      <c r="G38" s="10">
        <f t="shared" si="0"/>
        <v>5175</v>
      </c>
    </row>
    <row r="39" spans="1:7" ht="15.5" x14ac:dyDescent="0.35">
      <c r="A39" s="2"/>
      <c r="B39" s="2" t="s">
        <v>31</v>
      </c>
      <c r="E39" s="8"/>
      <c r="G39" s="10">
        <f t="shared" si="0"/>
        <v>5400</v>
      </c>
    </row>
    <row r="40" spans="1:7" ht="15.5" x14ac:dyDescent="0.35">
      <c r="A40" s="2"/>
      <c r="B40" s="2" t="s">
        <v>32</v>
      </c>
      <c r="E40" s="8"/>
      <c r="G40" s="10">
        <f t="shared" si="0"/>
        <v>5625</v>
      </c>
    </row>
    <row r="41" spans="1:7" ht="15.5" x14ac:dyDescent="0.35">
      <c r="A41" s="2"/>
      <c r="B41" s="2" t="s">
        <v>33</v>
      </c>
      <c r="E41" s="8"/>
      <c r="G41" s="10">
        <f t="shared" si="0"/>
        <v>5850</v>
      </c>
    </row>
    <row r="42" spans="1:7" ht="15.5" x14ac:dyDescent="0.35">
      <c r="A42" s="2"/>
      <c r="B42" s="2" t="s">
        <v>34</v>
      </c>
      <c r="E42" s="8"/>
      <c r="G42" s="10">
        <f t="shared" si="0"/>
        <v>6075</v>
      </c>
    </row>
    <row r="43" spans="1:7" ht="15.5" x14ac:dyDescent="0.35">
      <c r="A43" s="2"/>
      <c r="B43" s="2" t="s">
        <v>35</v>
      </c>
      <c r="E43" s="8"/>
      <c r="G43" s="10">
        <f t="shared" si="0"/>
        <v>6300</v>
      </c>
    </row>
    <row r="44" spans="1:7" ht="15.5" x14ac:dyDescent="0.35">
      <c r="A44" s="2"/>
      <c r="B44" s="2" t="s">
        <v>36</v>
      </c>
      <c r="E44" s="8"/>
      <c r="G44" s="10">
        <f t="shared" si="0"/>
        <v>6525</v>
      </c>
    </row>
    <row r="45" spans="1:7" ht="15.5" x14ac:dyDescent="0.35">
      <c r="A45" s="2"/>
      <c r="B45" s="2" t="s">
        <v>38</v>
      </c>
      <c r="E45" s="8"/>
      <c r="G45" s="10">
        <f t="shared" si="0"/>
        <v>6750</v>
      </c>
    </row>
    <row r="46" spans="1:7" ht="15.5" x14ac:dyDescent="0.35">
      <c r="A46" s="2"/>
      <c r="B46" s="2" t="s">
        <v>39</v>
      </c>
      <c r="E46" s="8"/>
      <c r="G46" s="10">
        <f t="shared" si="0"/>
        <v>6975</v>
      </c>
    </row>
    <row r="47" spans="1:7" ht="15.5" x14ac:dyDescent="0.35">
      <c r="A47" s="2"/>
      <c r="B47" s="2" t="s">
        <v>40</v>
      </c>
      <c r="E47" s="8"/>
      <c r="G47" s="10">
        <f t="shared" si="0"/>
        <v>7200</v>
      </c>
    </row>
    <row r="48" spans="1:7" ht="15.5" x14ac:dyDescent="0.35">
      <c r="A48" s="2"/>
      <c r="B48" s="2" t="s">
        <v>41</v>
      </c>
      <c r="E48" s="8"/>
      <c r="G48" s="10">
        <f t="shared" si="0"/>
        <v>7425</v>
      </c>
    </row>
    <row r="49" spans="1:10" ht="15.5" x14ac:dyDescent="0.35">
      <c r="A49" s="2"/>
      <c r="B49" s="2" t="s">
        <v>42</v>
      </c>
      <c r="E49" s="8"/>
      <c r="G49" s="10">
        <f t="shared" si="0"/>
        <v>7650</v>
      </c>
    </row>
    <row r="50" spans="1:10" ht="15.5" x14ac:dyDescent="0.35">
      <c r="A50" s="2"/>
      <c r="B50" s="2" t="s">
        <v>43</v>
      </c>
      <c r="E50" s="8"/>
      <c r="G50" s="10">
        <f t="shared" si="0"/>
        <v>7875</v>
      </c>
    </row>
    <row r="51" spans="1:10" ht="15.5" x14ac:dyDescent="0.35">
      <c r="A51" s="2"/>
      <c r="B51" s="2" t="s">
        <v>44</v>
      </c>
      <c r="E51" s="8"/>
      <c r="G51" s="10">
        <f t="shared" si="0"/>
        <v>8100</v>
      </c>
    </row>
    <row r="52" spans="1:10" ht="15.5" x14ac:dyDescent="0.35">
      <c r="A52" s="2"/>
      <c r="B52" s="2" t="s">
        <v>45</v>
      </c>
      <c r="E52" s="8"/>
      <c r="G52" s="10">
        <f t="shared" si="0"/>
        <v>8325</v>
      </c>
    </row>
    <row r="53" spans="1:10" ht="17.5" customHeight="1" x14ac:dyDescent="0.35">
      <c r="A53" s="19" t="s">
        <v>46</v>
      </c>
      <c r="B53" s="19"/>
      <c r="C53" s="19"/>
      <c r="D53" s="19"/>
      <c r="E53" s="19"/>
      <c r="F53" s="19"/>
      <c r="G53" s="19"/>
      <c r="H53" s="19"/>
      <c r="I53" s="19"/>
      <c r="J53" s="19"/>
    </row>
  </sheetData>
  <sheetProtection password="F3EA" sheet="1" selectLockedCells="1"/>
  <mergeCells count="12">
    <mergeCell ref="P19:R19"/>
    <mergeCell ref="P20:R20"/>
    <mergeCell ref="P21:R21"/>
    <mergeCell ref="J23:S23"/>
    <mergeCell ref="B1:M3"/>
    <mergeCell ref="E4:J4"/>
    <mergeCell ref="A53:J53"/>
    <mergeCell ref="J18:L18"/>
    <mergeCell ref="J19:L19"/>
    <mergeCell ref="K17:M17"/>
    <mergeCell ref="D15:F15"/>
    <mergeCell ref="B17:D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Khadijah Hasan</dc:creator>
  <cp:lastModifiedBy>Khadijah Hasan</cp:lastModifiedBy>
  <dcterms:created xsi:type="dcterms:W3CDTF">2018-08-29T11:22:00Z</dcterms:created>
  <dcterms:modified xsi:type="dcterms:W3CDTF">2019-03-15T15:42:10Z</dcterms:modified>
</cp:coreProperties>
</file>